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G4" i="1"/>
  <c r="G5"/>
  <c r="G6"/>
  <c r="G7"/>
  <c r="G8"/>
  <c r="G9"/>
  <c r="G10"/>
  <c r="G11"/>
  <c r="G12"/>
  <c r="G13"/>
  <c r="G30"/>
  <c r="G31"/>
  <c r="G14"/>
  <c r="G15"/>
  <c r="G16"/>
  <c r="G17"/>
  <c r="G18"/>
  <c r="G19"/>
  <c r="G20"/>
  <c r="G21"/>
  <c r="G22"/>
  <c r="G23"/>
  <c r="G24"/>
  <c r="G25"/>
  <c r="G26"/>
  <c r="G27"/>
  <c r="G28"/>
  <c r="G29"/>
  <c r="G3"/>
  <c r="F4"/>
  <c r="F5"/>
  <c r="F6"/>
  <c r="F7"/>
  <c r="F8"/>
  <c r="F9"/>
  <c r="F10"/>
  <c r="F11"/>
  <c r="F12"/>
  <c r="F13"/>
  <c r="F30"/>
  <c r="F31"/>
  <c r="F14"/>
  <c r="F15"/>
  <c r="F16"/>
  <c r="F17"/>
  <c r="F18"/>
  <c r="F19"/>
  <c r="F20"/>
  <c r="F21"/>
  <c r="F22"/>
  <c r="F23"/>
  <c r="F24"/>
  <c r="F25"/>
  <c r="F26"/>
  <c r="F27"/>
  <c r="F28"/>
  <c r="F29"/>
  <c r="F3"/>
  <c r="E4"/>
  <c r="E5"/>
  <c r="E6"/>
  <c r="E7"/>
  <c r="E8"/>
  <c r="E9"/>
  <c r="E10"/>
  <c r="E11"/>
  <c r="E12"/>
  <c r="E13"/>
  <c r="E30"/>
  <c r="E31"/>
  <c r="E14"/>
  <c r="E15"/>
  <c r="E16"/>
  <c r="E17"/>
  <c r="E18"/>
  <c r="E19"/>
  <c r="E20"/>
  <c r="E21"/>
  <c r="E22"/>
  <c r="E23"/>
  <c r="E24"/>
  <c r="E25"/>
  <c r="E26"/>
  <c r="E27"/>
  <c r="E28"/>
  <c r="E29"/>
  <c r="E3"/>
</calcChain>
</file>

<file path=xl/sharedStrings.xml><?xml version="1.0" encoding="utf-8"?>
<sst xmlns="http://schemas.openxmlformats.org/spreadsheetml/2006/main" count="93" uniqueCount="90">
  <si>
    <t>序号</t>
    <phoneticPr fontId="3" type="noConversion"/>
  </si>
  <si>
    <t>姓名</t>
  </si>
  <si>
    <t>报考岗位</t>
  </si>
  <si>
    <t>屈重阳</t>
  </si>
  <si>
    <t>肿瘤科</t>
  </si>
  <si>
    <r>
      <t>药学部</t>
    </r>
    <r>
      <rPr>
        <sz val="10"/>
        <color indexed="8"/>
        <rFont val="Calibri"/>
        <family val="2"/>
      </rPr>
      <t>2</t>
    </r>
    <phoneticPr fontId="1" type="noConversion"/>
  </si>
  <si>
    <t>贾素维</t>
  </si>
  <si>
    <t>宣传办</t>
    <phoneticPr fontId="1" type="noConversion"/>
  </si>
  <si>
    <t>文心妍</t>
  </si>
  <si>
    <t>肾病科</t>
  </si>
  <si>
    <t>盛楠</t>
  </si>
  <si>
    <t>人力资源部</t>
  </si>
  <si>
    <t>陶娅</t>
  </si>
  <si>
    <t>全质办</t>
  </si>
  <si>
    <t>胡琦</t>
  </si>
  <si>
    <r>
      <t>普外科</t>
    </r>
    <r>
      <rPr>
        <sz val="10"/>
        <color indexed="8"/>
        <rFont val="Calibri"/>
        <family val="2"/>
      </rPr>
      <t>1</t>
    </r>
    <phoneticPr fontId="1" type="noConversion"/>
  </si>
  <si>
    <t>骆仲凯</t>
  </si>
  <si>
    <t>内分泌</t>
  </si>
  <si>
    <t>韩国庆</t>
  </si>
  <si>
    <r>
      <t>临床实验室</t>
    </r>
    <r>
      <rPr>
        <sz val="10"/>
        <color indexed="8"/>
        <rFont val="Calibri"/>
        <family val="2"/>
      </rPr>
      <t>2</t>
    </r>
    <phoneticPr fontId="1" type="noConversion"/>
  </si>
  <si>
    <t>何小磊</t>
    <phoneticPr fontId="1" type="noConversion"/>
  </si>
  <si>
    <r>
      <t>临床实验室</t>
    </r>
    <r>
      <rPr>
        <sz val="10"/>
        <color indexed="8"/>
        <rFont val="Calibri"/>
        <family val="2"/>
      </rPr>
      <t>1</t>
    </r>
    <phoneticPr fontId="1" type="noConversion"/>
  </si>
  <si>
    <t>苑巨双</t>
  </si>
  <si>
    <t>教学办</t>
  </si>
  <si>
    <t>文书</t>
  </si>
  <si>
    <t>急诊科（介入室）</t>
  </si>
  <si>
    <t>曹瑞岗</t>
    <phoneticPr fontId="1" type="noConversion"/>
  </si>
  <si>
    <t>急诊科（急紧缺）</t>
    <phoneticPr fontId="1" type="noConversion"/>
  </si>
  <si>
    <t>康健</t>
    <phoneticPr fontId="1" type="noConversion"/>
  </si>
  <si>
    <t>王婧</t>
  </si>
  <si>
    <t>护理部</t>
  </si>
  <si>
    <t>姚远</t>
  </si>
  <si>
    <t>李泽恒</t>
  </si>
  <si>
    <r>
      <t>骨外科</t>
    </r>
    <r>
      <rPr>
        <sz val="10"/>
        <color indexed="8"/>
        <rFont val="Calibri"/>
        <family val="2"/>
      </rPr>
      <t>1</t>
    </r>
    <phoneticPr fontId="1" type="noConversion"/>
  </si>
  <si>
    <t>马高飞</t>
  </si>
  <si>
    <t>骨伤科</t>
  </si>
  <si>
    <t>吴志强</t>
  </si>
  <si>
    <t>孟令康</t>
  </si>
  <si>
    <r>
      <t>肛肠</t>
    </r>
    <r>
      <rPr>
        <sz val="10"/>
        <color indexed="8"/>
        <rFont val="Calibri"/>
        <family val="2"/>
      </rPr>
      <t>2</t>
    </r>
    <r>
      <rPr>
        <sz val="10"/>
        <color indexed="8"/>
        <rFont val="宋体"/>
        <family val="3"/>
        <charset val="134"/>
      </rPr>
      <t>科</t>
    </r>
  </si>
  <si>
    <t>苏月楠</t>
  </si>
  <si>
    <t>感染管理科</t>
  </si>
  <si>
    <t>郝悦</t>
  </si>
  <si>
    <r>
      <t>肝胆病科</t>
    </r>
    <r>
      <rPr>
        <sz val="10"/>
        <color indexed="8"/>
        <rFont val="Calibri"/>
        <family val="2"/>
      </rPr>
      <t>/</t>
    </r>
    <r>
      <rPr>
        <sz val="10"/>
        <color indexed="8"/>
        <rFont val="宋体"/>
        <family val="3"/>
        <charset val="134"/>
      </rPr>
      <t>感染性疾病科</t>
    </r>
  </si>
  <si>
    <t>贾文君</t>
  </si>
  <si>
    <r>
      <t>肝胆病科</t>
    </r>
    <r>
      <rPr>
        <sz val="10"/>
        <color indexed="8"/>
        <rFont val="Calibri"/>
        <family val="2"/>
      </rPr>
      <t>/</t>
    </r>
    <r>
      <rPr>
        <sz val="10"/>
        <color indexed="8"/>
        <rFont val="宋体"/>
        <family val="3"/>
        <charset val="134"/>
      </rPr>
      <t>感染性疾病科</t>
    </r>
    <phoneticPr fontId="1" type="noConversion"/>
  </si>
  <si>
    <t>侯鸿宇</t>
  </si>
  <si>
    <t>风湿病科</t>
    <phoneticPr fontId="1" type="noConversion"/>
  </si>
  <si>
    <t>张鑫磊</t>
  </si>
  <si>
    <t>耳鼻喉科</t>
  </si>
  <si>
    <t>李瑞婷</t>
  </si>
  <si>
    <t>儿科</t>
  </si>
  <si>
    <t>姚梦泽</t>
    <phoneticPr fontId="1" type="noConversion"/>
  </si>
  <si>
    <t>党委办公室</t>
    <phoneticPr fontId="1" type="noConversion"/>
  </si>
  <si>
    <t>刘金铭</t>
  </si>
  <si>
    <t>财务部</t>
  </si>
  <si>
    <t>张钰</t>
    <phoneticPr fontId="1" type="noConversion"/>
  </si>
  <si>
    <t>眼科</t>
  </si>
  <si>
    <t>赵海龙</t>
    <phoneticPr fontId="1" type="noConversion"/>
  </si>
  <si>
    <t>准考证号</t>
    <phoneticPr fontId="1" type="noConversion"/>
  </si>
  <si>
    <t>笔试成绩(50%)</t>
    <phoneticPr fontId="1" type="noConversion"/>
  </si>
  <si>
    <t>面试成绩(50%)</t>
    <phoneticPr fontId="1" type="noConversion"/>
  </si>
  <si>
    <t>总成绩</t>
    <phoneticPr fontId="1" type="noConversion"/>
  </si>
  <si>
    <t xml:space="preserve">15171011305 </t>
  </si>
  <si>
    <t xml:space="preserve">15171010611 </t>
  </si>
  <si>
    <t xml:space="preserve">15171011307 </t>
  </si>
  <si>
    <t xml:space="preserve">15171010925 </t>
  </si>
  <si>
    <t xml:space="preserve">15171010513 </t>
  </si>
  <si>
    <t xml:space="preserve">15171011122 </t>
  </si>
  <si>
    <t xml:space="preserve">15171011413 </t>
  </si>
  <si>
    <t xml:space="preserve">15171011002 </t>
  </si>
  <si>
    <t xml:space="preserve">15171011009 </t>
  </si>
  <si>
    <t xml:space="preserve">15171011609 </t>
  </si>
  <si>
    <t xml:space="preserve">15171011204 </t>
  </si>
  <si>
    <t xml:space="preserve">15171010727 </t>
  </si>
  <si>
    <t xml:space="preserve">15171010629 </t>
  </si>
  <si>
    <t xml:space="preserve">15171011106 </t>
  </si>
  <si>
    <t xml:space="preserve">15171011321 </t>
  </si>
  <si>
    <t xml:space="preserve">15171011430 </t>
  </si>
  <si>
    <t xml:space="preserve">15171011410 </t>
  </si>
  <si>
    <t xml:space="preserve">15171010830 </t>
  </si>
  <si>
    <t xml:space="preserve">15171011510 </t>
  </si>
  <si>
    <t xml:space="preserve">15171011603 </t>
  </si>
  <si>
    <t xml:space="preserve">15171011518 </t>
  </si>
  <si>
    <t xml:space="preserve">15171011403 </t>
  </si>
  <si>
    <t xml:space="preserve">15171011317 </t>
  </si>
  <si>
    <t xml:space="preserve">15171010603 </t>
  </si>
  <si>
    <t xml:space="preserve">15171011024 </t>
  </si>
  <si>
    <t xml:space="preserve">15171011120 </t>
  </si>
  <si>
    <t xml:space="preserve">15171010619 </t>
  </si>
  <si>
    <t>内蒙古自治区中医医院2022年度公开招聘总成绩公示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</si>
</sst>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Calibri"/>
      <family val="2"/>
    </font>
    <font>
      <b/>
      <sz val="2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754;&#35797;&#32479;&#35745;&#20998;&#25968;&#21508;&#31181;&#34920;/2022&#24180;7&#26376;&#22312;&#32534;&#38754;&#35797;/&#20869;&#33945;&#21476;&#33258;&#27835;&#21306;&#20013;&#21307;&#21307;&#38498;2022&#24180;&#25307;&#32856;&#20154;&#21592;&#24635;&#25104;&#32489;&#21450;&#36827;&#20837;&#20307;&#26816;&#32771;&#23519;&#33539;&#22260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>
        <row r="3">
          <cell r="B3" t="str">
            <v>屈重阳</v>
          </cell>
          <cell r="C3" t="str">
            <v xml:space="preserve">150122****0620 </v>
          </cell>
          <cell r="D3" t="str">
            <v>肿瘤科</v>
          </cell>
          <cell r="E3">
            <v>81.02</v>
          </cell>
          <cell r="F3">
            <v>71.400000000000006</v>
          </cell>
          <cell r="G3">
            <v>76.210000000000008</v>
          </cell>
        </row>
        <row r="4">
          <cell r="B4" t="str">
            <v>周渤原</v>
          </cell>
          <cell r="C4" t="str">
            <v xml:space="preserve">152101****0918 </v>
          </cell>
          <cell r="D4" t="str">
            <v>医务部</v>
          </cell>
          <cell r="E4">
            <v>61.77</v>
          </cell>
          <cell r="F4">
            <v>79</v>
          </cell>
          <cell r="G4">
            <v>70.385000000000005</v>
          </cell>
        </row>
        <row r="5">
          <cell r="B5" t="str">
            <v>闫婷婷</v>
          </cell>
          <cell r="C5" t="str">
            <v xml:space="preserve">150102****6025 </v>
          </cell>
          <cell r="D5" t="str">
            <v>药学部2</v>
          </cell>
          <cell r="E5">
            <v>55.96</v>
          </cell>
          <cell r="F5">
            <v>60.8</v>
          </cell>
          <cell r="G5">
            <v>58.379999999999995</v>
          </cell>
        </row>
        <row r="6">
          <cell r="B6" t="str">
            <v>包敏</v>
          </cell>
          <cell r="C6" t="str">
            <v xml:space="preserve">152129****0024 </v>
          </cell>
          <cell r="D6" t="str">
            <v>眼科</v>
          </cell>
          <cell r="E6">
            <v>60.18</v>
          </cell>
          <cell r="F6">
            <v>68</v>
          </cell>
          <cell r="G6">
            <v>64.09</v>
          </cell>
        </row>
        <row r="7">
          <cell r="B7" t="str">
            <v>贾素维</v>
          </cell>
          <cell r="C7" t="str">
            <v xml:space="preserve">150102****0142 </v>
          </cell>
          <cell r="D7" t="str">
            <v>宣传办</v>
          </cell>
          <cell r="E7">
            <v>63.35</v>
          </cell>
          <cell r="F7">
            <v>70.2</v>
          </cell>
          <cell r="G7">
            <v>66.775000000000006</v>
          </cell>
        </row>
        <row r="8">
          <cell r="B8" t="str">
            <v>文心妍</v>
          </cell>
          <cell r="C8" t="str">
            <v xml:space="preserve">150103****0621 </v>
          </cell>
          <cell r="D8" t="str">
            <v>肾病科</v>
          </cell>
          <cell r="E8">
            <v>79.540000000000006</v>
          </cell>
          <cell r="F8">
            <v>78</v>
          </cell>
          <cell r="G8">
            <v>78.77000000000001</v>
          </cell>
        </row>
        <row r="9">
          <cell r="B9" t="str">
            <v>盛楠</v>
          </cell>
          <cell r="C9" t="str">
            <v xml:space="preserve">150104****0643 </v>
          </cell>
          <cell r="D9" t="str">
            <v>人力资源部</v>
          </cell>
          <cell r="E9">
            <v>62.93</v>
          </cell>
          <cell r="F9">
            <v>79</v>
          </cell>
          <cell r="G9">
            <v>70.965000000000003</v>
          </cell>
        </row>
        <row r="10">
          <cell r="B10" t="str">
            <v>陶娅</v>
          </cell>
          <cell r="C10" t="str">
            <v xml:space="preserve">150121****1124 </v>
          </cell>
          <cell r="D10" t="str">
            <v>全质办</v>
          </cell>
          <cell r="E10">
            <v>75.63</v>
          </cell>
          <cell r="F10">
            <v>73</v>
          </cell>
          <cell r="G10">
            <v>74.314999999999998</v>
          </cell>
        </row>
        <row r="11">
          <cell r="B11" t="str">
            <v>胡琦</v>
          </cell>
          <cell r="C11" t="str">
            <v xml:space="preserve">152722****0018 </v>
          </cell>
          <cell r="D11" t="str">
            <v>普外科1</v>
          </cell>
          <cell r="E11">
            <v>59.11</v>
          </cell>
          <cell r="F11">
            <v>78.400000000000006</v>
          </cell>
          <cell r="G11">
            <v>68.754999999999995</v>
          </cell>
        </row>
        <row r="12">
          <cell r="B12" t="str">
            <v>骆仲凯</v>
          </cell>
          <cell r="C12" t="str">
            <v xml:space="preserve">152827****001X </v>
          </cell>
          <cell r="D12" t="str">
            <v>内分泌</v>
          </cell>
          <cell r="E12">
            <v>78.31</v>
          </cell>
          <cell r="F12">
            <v>78.8</v>
          </cell>
          <cell r="G12">
            <v>78.555000000000007</v>
          </cell>
        </row>
        <row r="13">
          <cell r="B13" t="str">
            <v>韩国庆</v>
          </cell>
          <cell r="C13" t="str">
            <v xml:space="preserve">150422****4236 </v>
          </cell>
          <cell r="D13" t="str">
            <v>临床实验室2</v>
          </cell>
          <cell r="E13">
            <v>64.75</v>
          </cell>
          <cell r="F13">
            <v>68.400000000000006</v>
          </cell>
          <cell r="G13">
            <v>66.575000000000003</v>
          </cell>
        </row>
        <row r="14">
          <cell r="B14" t="str">
            <v>何小磊</v>
          </cell>
          <cell r="C14" t="str">
            <v xml:space="preserve">150202****483X </v>
          </cell>
          <cell r="D14" t="str">
            <v>临床实验室1</v>
          </cell>
          <cell r="E14">
            <v>62.02</v>
          </cell>
          <cell r="F14">
            <v>73</v>
          </cell>
          <cell r="G14">
            <v>67.510000000000005</v>
          </cell>
        </row>
        <row r="15">
          <cell r="B15" t="str">
            <v>刘婧</v>
          </cell>
          <cell r="C15" t="str">
            <v xml:space="preserve">152827****3622 </v>
          </cell>
          <cell r="D15" t="str">
            <v>科研科</v>
          </cell>
          <cell r="E15">
            <v>74.89</v>
          </cell>
          <cell r="F15">
            <v>73.2</v>
          </cell>
          <cell r="G15">
            <v>74.045000000000002</v>
          </cell>
        </row>
        <row r="16">
          <cell r="B16" t="str">
            <v>苑巨双</v>
          </cell>
          <cell r="C16" t="str">
            <v xml:space="preserve">152527****1224 </v>
          </cell>
          <cell r="D16" t="str">
            <v>教学办</v>
          </cell>
          <cell r="E16">
            <v>83.01</v>
          </cell>
          <cell r="F16">
            <v>74.599999999999994</v>
          </cell>
          <cell r="G16">
            <v>78.805000000000007</v>
          </cell>
        </row>
        <row r="17">
          <cell r="B17" t="str">
            <v>文书</v>
          </cell>
          <cell r="C17" t="str">
            <v xml:space="preserve">150122****3610 </v>
          </cell>
          <cell r="D17" t="str">
            <v>急诊科（介入室）</v>
          </cell>
          <cell r="E17">
            <v>64.47</v>
          </cell>
          <cell r="F17">
            <v>67.8</v>
          </cell>
          <cell r="G17">
            <v>66.134999999999991</v>
          </cell>
        </row>
        <row r="18">
          <cell r="B18" t="str">
            <v>曹瑞岗</v>
          </cell>
          <cell r="C18" t="str">
            <v>152628****7217</v>
          </cell>
          <cell r="D18" t="str">
            <v>急诊科（急紧缺）</v>
          </cell>
          <cell r="E18" t="str">
            <v>免试</v>
          </cell>
          <cell r="F18">
            <v>81.8</v>
          </cell>
          <cell r="G18">
            <v>81.8</v>
          </cell>
        </row>
        <row r="19">
          <cell r="B19" t="str">
            <v>康健</v>
          </cell>
          <cell r="C19" t="str">
            <v>150202****3015</v>
          </cell>
          <cell r="D19" t="str">
            <v>急诊科（急紧缺）</v>
          </cell>
          <cell r="E19" t="str">
            <v>免试</v>
          </cell>
          <cell r="F19">
            <v>79.599999999999994</v>
          </cell>
          <cell r="G19">
            <v>79.599999999999994</v>
          </cell>
        </row>
        <row r="20">
          <cell r="B20" t="str">
            <v>王婧</v>
          </cell>
          <cell r="C20" t="str">
            <v xml:space="preserve">150927****0044 </v>
          </cell>
          <cell r="D20" t="str">
            <v>护理部</v>
          </cell>
          <cell r="E20">
            <v>68.45</v>
          </cell>
          <cell r="F20">
            <v>75.8</v>
          </cell>
          <cell r="G20">
            <v>72.125</v>
          </cell>
        </row>
        <row r="21">
          <cell r="B21" t="str">
            <v>扈添翼</v>
          </cell>
          <cell r="C21" t="str">
            <v xml:space="preserve">152822****6644 </v>
          </cell>
          <cell r="D21" t="str">
            <v>护理部</v>
          </cell>
          <cell r="E21">
            <v>62.09</v>
          </cell>
          <cell r="F21">
            <v>69.599999999999994</v>
          </cell>
          <cell r="G21">
            <v>65.844999999999999</v>
          </cell>
        </row>
        <row r="22">
          <cell r="B22" t="str">
            <v>姚远</v>
          </cell>
          <cell r="C22" t="str">
            <v xml:space="preserve">230281****0223 </v>
          </cell>
          <cell r="D22" t="str">
            <v>护理部</v>
          </cell>
          <cell r="E22">
            <v>50.32</v>
          </cell>
          <cell r="F22">
            <v>71.2</v>
          </cell>
          <cell r="G22">
            <v>60.760000000000005</v>
          </cell>
        </row>
        <row r="23">
          <cell r="B23" t="str">
            <v>李泽恒</v>
          </cell>
          <cell r="C23" t="str">
            <v xml:space="preserve">152701****0010 </v>
          </cell>
          <cell r="D23" t="str">
            <v>骨外科1</v>
          </cell>
          <cell r="E23">
            <v>58.69</v>
          </cell>
          <cell r="F23">
            <v>81.2</v>
          </cell>
          <cell r="G23">
            <v>69.944999999999993</v>
          </cell>
        </row>
        <row r="24">
          <cell r="B24" t="str">
            <v>马高飞</v>
          </cell>
          <cell r="C24" t="str">
            <v xml:space="preserve">150429****2721 </v>
          </cell>
          <cell r="D24" t="str">
            <v>骨伤科</v>
          </cell>
          <cell r="E24">
            <v>66.73</v>
          </cell>
          <cell r="F24">
            <v>75.8</v>
          </cell>
          <cell r="G24">
            <v>71.265000000000001</v>
          </cell>
        </row>
        <row r="25">
          <cell r="B25" t="str">
            <v>吴志强</v>
          </cell>
          <cell r="C25" t="str">
            <v xml:space="preserve">152326****0678 </v>
          </cell>
          <cell r="D25" t="str">
            <v>骨伤科</v>
          </cell>
          <cell r="E25">
            <v>64.990000000000009</v>
          </cell>
          <cell r="F25">
            <v>76</v>
          </cell>
          <cell r="G25">
            <v>70.495000000000005</v>
          </cell>
        </row>
        <row r="26">
          <cell r="B26" t="str">
            <v>孟令康</v>
          </cell>
          <cell r="C26" t="str">
            <v xml:space="preserve">150104****2616 </v>
          </cell>
          <cell r="D26" t="str">
            <v>肛肠2科</v>
          </cell>
          <cell r="E26">
            <v>86.08</v>
          </cell>
          <cell r="F26">
            <v>80.2</v>
          </cell>
          <cell r="G26">
            <v>83.14</v>
          </cell>
        </row>
        <row r="27">
          <cell r="B27" t="str">
            <v>苏月楠</v>
          </cell>
          <cell r="C27" t="str">
            <v xml:space="preserve">152827****3929 </v>
          </cell>
          <cell r="D27" t="str">
            <v>感染管理科</v>
          </cell>
          <cell r="E27">
            <v>60.9</v>
          </cell>
          <cell r="F27">
            <v>68.8</v>
          </cell>
          <cell r="G27">
            <v>64.849999999999994</v>
          </cell>
        </row>
        <row r="28">
          <cell r="B28" t="str">
            <v>郝悦</v>
          </cell>
          <cell r="C28" t="str">
            <v xml:space="preserve">150302****4021 </v>
          </cell>
          <cell r="D28" t="str">
            <v>肝胆病科/感染性疾病科</v>
          </cell>
          <cell r="E28">
            <v>79.069999999999993</v>
          </cell>
          <cell r="F28">
            <v>76.2</v>
          </cell>
          <cell r="G28">
            <v>77.634999999999991</v>
          </cell>
        </row>
        <row r="29">
          <cell r="B29" t="str">
            <v>贾文君</v>
          </cell>
          <cell r="C29" t="str">
            <v xml:space="preserve">152222****028X </v>
          </cell>
          <cell r="D29" t="str">
            <v>肝胆病科/感染性疾病科</v>
          </cell>
          <cell r="E29">
            <v>83.32</v>
          </cell>
          <cell r="F29">
            <v>67.400000000000006</v>
          </cell>
          <cell r="G29">
            <v>75.36</v>
          </cell>
        </row>
        <row r="30">
          <cell r="B30" t="str">
            <v>侯鸿宇</v>
          </cell>
          <cell r="C30" t="str">
            <v xml:space="preserve">152722****7336 </v>
          </cell>
          <cell r="D30" t="str">
            <v>风湿病科</v>
          </cell>
          <cell r="E30">
            <v>71.19</v>
          </cell>
          <cell r="F30">
            <v>85.2</v>
          </cell>
          <cell r="G30">
            <v>78.194999999999993</v>
          </cell>
        </row>
        <row r="31">
          <cell r="B31" t="str">
            <v>张鑫磊</v>
          </cell>
          <cell r="C31" t="str">
            <v xml:space="preserve">152127****0317 </v>
          </cell>
          <cell r="D31" t="str">
            <v>耳鼻喉科</v>
          </cell>
          <cell r="E31">
            <v>77.03</v>
          </cell>
          <cell r="F31">
            <v>79.8</v>
          </cell>
          <cell r="G31">
            <v>78.414999999999992</v>
          </cell>
        </row>
        <row r="32">
          <cell r="B32" t="str">
            <v>李瑞婷</v>
          </cell>
          <cell r="C32" t="str">
            <v xml:space="preserve">142732****0823 </v>
          </cell>
          <cell r="D32" t="str">
            <v>儿科</v>
          </cell>
          <cell r="E32">
            <v>72</v>
          </cell>
          <cell r="F32">
            <v>76</v>
          </cell>
          <cell r="G32">
            <v>74</v>
          </cell>
        </row>
        <row r="33">
          <cell r="B33" t="str">
            <v>姚梦泽</v>
          </cell>
          <cell r="C33" t="str">
            <v xml:space="preserve">150102****3110 </v>
          </cell>
          <cell r="D33" t="str">
            <v>党委办公室</v>
          </cell>
          <cell r="E33">
            <v>68.47</v>
          </cell>
          <cell r="F33">
            <v>71.2</v>
          </cell>
          <cell r="G33">
            <v>69.835000000000008</v>
          </cell>
        </row>
        <row r="34">
          <cell r="B34" t="str">
            <v>刘金铭</v>
          </cell>
          <cell r="C34" t="str">
            <v xml:space="preserve">231182****7726 </v>
          </cell>
          <cell r="D34" t="str">
            <v>财务部</v>
          </cell>
          <cell r="E34">
            <v>50.67</v>
          </cell>
          <cell r="F34">
            <v>77.2</v>
          </cell>
          <cell r="G34">
            <v>63.935000000000002</v>
          </cell>
        </row>
        <row r="35">
          <cell r="B35" t="str">
            <v>段红霞</v>
          </cell>
          <cell r="C35" t="str">
            <v xml:space="preserve">150221****5320 </v>
          </cell>
          <cell r="D35" t="str">
            <v>肿瘤科</v>
          </cell>
          <cell r="E35">
            <v>82.96</v>
          </cell>
          <cell r="F35">
            <v>64.2</v>
          </cell>
          <cell r="G35">
            <v>73.58</v>
          </cell>
        </row>
        <row r="36">
          <cell r="B36" t="str">
            <v>苏田锐</v>
          </cell>
          <cell r="C36" t="str">
            <v xml:space="preserve">152827****3917 </v>
          </cell>
          <cell r="D36" t="str">
            <v>肿瘤科</v>
          </cell>
          <cell r="E36">
            <v>81.040000000000006</v>
          </cell>
          <cell r="F36">
            <v>66</v>
          </cell>
          <cell r="G36">
            <v>73.52000000000001</v>
          </cell>
        </row>
        <row r="37">
          <cell r="B37" t="str">
            <v>毅力起</v>
          </cell>
          <cell r="C37" t="str">
            <v xml:space="preserve">150421****0012 </v>
          </cell>
          <cell r="D37" t="str">
            <v>医务部</v>
          </cell>
          <cell r="E37">
            <v>62.32</v>
          </cell>
          <cell r="F37">
            <v>73.400000000000006</v>
          </cell>
          <cell r="G37">
            <v>67.86</v>
          </cell>
        </row>
        <row r="38">
          <cell r="B38" t="str">
            <v>杨通衢</v>
          </cell>
          <cell r="C38" t="str">
            <v xml:space="preserve">152824****031X </v>
          </cell>
          <cell r="D38" t="str">
            <v>医务部</v>
          </cell>
          <cell r="E38">
            <v>62.58</v>
          </cell>
          <cell r="F38">
            <v>71.599999999999994</v>
          </cell>
          <cell r="G38">
            <v>67.09</v>
          </cell>
        </row>
        <row r="39">
          <cell r="B39" t="str">
            <v>赵海龙</v>
          </cell>
          <cell r="C39" t="str">
            <v>152327****3816</v>
          </cell>
          <cell r="D39" t="str">
            <v>药学部2</v>
          </cell>
          <cell r="E39">
            <v>53.79</v>
          </cell>
          <cell r="F39">
            <v>60.4</v>
          </cell>
          <cell r="G39">
            <v>57.094999999999999</v>
          </cell>
        </row>
        <row r="40">
          <cell r="B40" t="str">
            <v>张钰</v>
          </cell>
          <cell r="C40" t="str">
            <v xml:space="preserve">152502****3328 </v>
          </cell>
          <cell r="D40" t="str">
            <v>眼科</v>
          </cell>
          <cell r="E40">
            <v>47.26</v>
          </cell>
          <cell r="F40">
            <v>72.400000000000006</v>
          </cell>
          <cell r="G40">
            <v>59.83</v>
          </cell>
        </row>
        <row r="41">
          <cell r="B41" t="str">
            <v>顾婉莹</v>
          </cell>
          <cell r="C41" t="str">
            <v xml:space="preserve">152224****602X </v>
          </cell>
          <cell r="D41" t="str">
            <v>肾病科</v>
          </cell>
          <cell r="E41">
            <v>74.86</v>
          </cell>
          <cell r="F41">
            <v>72.2</v>
          </cell>
          <cell r="G41">
            <v>73.53</v>
          </cell>
        </row>
        <row r="42">
          <cell r="B42" t="str">
            <v>杜丽沙</v>
          </cell>
          <cell r="C42" t="str">
            <v>130725****1168</v>
          </cell>
          <cell r="D42" t="str">
            <v>肾病科</v>
          </cell>
          <cell r="E42">
            <v>73.78</v>
          </cell>
          <cell r="F42" t="str">
            <v>缺考</v>
          </cell>
          <cell r="G42">
            <v>36.89</v>
          </cell>
        </row>
        <row r="43">
          <cell r="B43" t="str">
            <v>刘晓雯</v>
          </cell>
          <cell r="C43" t="str">
            <v xml:space="preserve">150430****2149 </v>
          </cell>
          <cell r="D43" t="str">
            <v>人力资源部</v>
          </cell>
          <cell r="E43">
            <v>61.5</v>
          </cell>
          <cell r="F43">
            <v>73.599999999999994</v>
          </cell>
          <cell r="G43">
            <v>67.55</v>
          </cell>
        </row>
        <row r="44">
          <cell r="B44" t="str">
            <v>王越</v>
          </cell>
          <cell r="C44" t="str">
            <v xml:space="preserve">130703****0320 </v>
          </cell>
          <cell r="D44" t="str">
            <v>人力资源部</v>
          </cell>
          <cell r="E44">
            <v>60.59</v>
          </cell>
          <cell r="F44">
            <v>69</v>
          </cell>
          <cell r="G44">
            <v>64.795000000000002</v>
          </cell>
        </row>
        <row r="45">
          <cell r="B45" t="str">
            <v>吕萌</v>
          </cell>
          <cell r="C45" t="str">
            <v xml:space="preserve">140203****0027 </v>
          </cell>
          <cell r="D45" t="str">
            <v>全质办</v>
          </cell>
          <cell r="E45">
            <v>74.78</v>
          </cell>
          <cell r="F45">
            <v>70.599999999999994</v>
          </cell>
          <cell r="G45">
            <v>72.69</v>
          </cell>
        </row>
        <row r="46">
          <cell r="B46" t="str">
            <v>王璞</v>
          </cell>
          <cell r="C46" t="str">
            <v>150105****0625</v>
          </cell>
          <cell r="D46" t="str">
            <v>全质办</v>
          </cell>
          <cell r="E46">
            <v>73.5</v>
          </cell>
          <cell r="F46">
            <v>70.2</v>
          </cell>
          <cell r="G46">
            <v>71.849999999999994</v>
          </cell>
        </row>
        <row r="47">
          <cell r="B47" t="str">
            <v>李艳芳</v>
          </cell>
          <cell r="C47" t="str">
            <v xml:space="preserve">152102****2726 </v>
          </cell>
          <cell r="D47" t="str">
            <v>普外科2</v>
          </cell>
          <cell r="E47">
            <v>66.459999999999994</v>
          </cell>
          <cell r="F47">
            <v>54.8</v>
          </cell>
          <cell r="G47">
            <v>60.629999999999995</v>
          </cell>
        </row>
        <row r="48">
          <cell r="B48" t="str">
            <v>夏俊伟</v>
          </cell>
          <cell r="C48" t="str">
            <v>150222****5016</v>
          </cell>
          <cell r="D48" t="str">
            <v>普外科1</v>
          </cell>
          <cell r="E48">
            <v>54.38</v>
          </cell>
          <cell r="F48">
            <v>61.8</v>
          </cell>
          <cell r="G48">
            <v>58.09</v>
          </cell>
        </row>
        <row r="49">
          <cell r="B49" t="str">
            <v>刘轶璇</v>
          </cell>
          <cell r="C49" t="str">
            <v xml:space="preserve">150204****0023 </v>
          </cell>
          <cell r="D49" t="str">
            <v>内分泌</v>
          </cell>
          <cell r="E49">
            <v>76.88</v>
          </cell>
          <cell r="F49">
            <v>71.8</v>
          </cell>
          <cell r="G49">
            <v>74.34</v>
          </cell>
        </row>
        <row r="50">
          <cell r="B50" t="str">
            <v>王静文</v>
          </cell>
          <cell r="C50" t="str">
            <v xml:space="preserve">150203****0923 </v>
          </cell>
          <cell r="D50" t="str">
            <v>内分泌</v>
          </cell>
          <cell r="E50">
            <v>78.7</v>
          </cell>
          <cell r="F50">
            <v>68</v>
          </cell>
          <cell r="G50">
            <v>73.349999999999994</v>
          </cell>
        </row>
        <row r="51">
          <cell r="B51" t="str">
            <v>赵静</v>
          </cell>
          <cell r="C51" t="str">
            <v xml:space="preserve">150404****6625 </v>
          </cell>
          <cell r="D51" t="str">
            <v>临床实验室1</v>
          </cell>
          <cell r="E51">
            <v>60.96</v>
          </cell>
          <cell r="F51">
            <v>72</v>
          </cell>
          <cell r="G51">
            <v>66.48</v>
          </cell>
        </row>
        <row r="52">
          <cell r="B52" t="str">
            <v>王元利</v>
          </cell>
          <cell r="C52" t="str">
            <v xml:space="preserve">152801****7922 </v>
          </cell>
          <cell r="D52" t="str">
            <v>临床实验室1</v>
          </cell>
          <cell r="E52">
            <v>58.87</v>
          </cell>
          <cell r="F52">
            <v>64</v>
          </cell>
          <cell r="G52">
            <v>61.435000000000002</v>
          </cell>
        </row>
        <row r="53">
          <cell r="B53" t="str">
            <v>刘静</v>
          </cell>
          <cell r="C53" t="str">
            <v xml:space="preserve">150302****1522 </v>
          </cell>
          <cell r="D53" t="str">
            <v>科研科</v>
          </cell>
          <cell r="E53">
            <v>74.41</v>
          </cell>
          <cell r="F53">
            <v>65.400000000000006</v>
          </cell>
          <cell r="G53">
            <v>69.905000000000001</v>
          </cell>
        </row>
        <row r="54">
          <cell r="B54" t="str">
            <v>杨晨霞</v>
          </cell>
          <cell r="C54" t="str">
            <v xml:space="preserve">150125****302X </v>
          </cell>
          <cell r="D54" t="str">
            <v>科研科</v>
          </cell>
          <cell r="E54">
            <v>64.27</v>
          </cell>
          <cell r="F54">
            <v>67.599999999999994</v>
          </cell>
          <cell r="G54">
            <v>65.935000000000002</v>
          </cell>
        </row>
        <row r="55">
          <cell r="B55" t="str">
            <v>莎日娜</v>
          </cell>
          <cell r="C55" t="str">
            <v xml:space="preserve">150104****1622 </v>
          </cell>
          <cell r="D55" t="str">
            <v>教学办</v>
          </cell>
          <cell r="E55">
            <v>81.099999999999994</v>
          </cell>
          <cell r="F55">
            <v>67.2</v>
          </cell>
          <cell r="G55">
            <v>74.150000000000006</v>
          </cell>
        </row>
        <row r="56">
          <cell r="B56" t="str">
            <v>刘云</v>
          </cell>
          <cell r="C56" t="str">
            <v xml:space="preserve">140602****9044 </v>
          </cell>
          <cell r="D56" t="str">
            <v>教学办</v>
          </cell>
          <cell r="E56">
            <v>80.989999999999995</v>
          </cell>
          <cell r="F56">
            <v>67.2</v>
          </cell>
          <cell r="G56">
            <v>74.094999999999999</v>
          </cell>
        </row>
        <row r="57">
          <cell r="B57" t="str">
            <v>赵荔</v>
          </cell>
          <cell r="C57" t="str">
            <v xml:space="preserve">150105****7322 </v>
          </cell>
          <cell r="D57" t="str">
            <v>急诊科（介入室）</v>
          </cell>
          <cell r="E57">
            <v>64.83</v>
          </cell>
          <cell r="F57">
            <v>61.4</v>
          </cell>
          <cell r="G57">
            <v>63.114999999999995</v>
          </cell>
        </row>
        <row r="58">
          <cell r="B58" t="str">
            <v>苏欢</v>
          </cell>
          <cell r="C58" t="str">
            <v xml:space="preserve">152601****4146 </v>
          </cell>
          <cell r="D58" t="str">
            <v>急诊科（介入室）</v>
          </cell>
          <cell r="E58">
            <v>63.52</v>
          </cell>
          <cell r="F58">
            <v>61.6</v>
          </cell>
          <cell r="G58">
            <v>62.56</v>
          </cell>
        </row>
        <row r="59">
          <cell r="B59" t="str">
            <v>秦立超</v>
          </cell>
          <cell r="C59" t="str">
            <v>152101****153X</v>
          </cell>
          <cell r="D59" t="str">
            <v>急诊科（急紧缺）</v>
          </cell>
          <cell r="E59" t="str">
            <v>免试</v>
          </cell>
          <cell r="F59">
            <v>71</v>
          </cell>
          <cell r="G59">
            <v>71</v>
          </cell>
        </row>
        <row r="60">
          <cell r="B60" t="str">
            <v>陈芬芬</v>
          </cell>
          <cell r="C60" t="str">
            <v>370481****158X</v>
          </cell>
          <cell r="D60" t="str">
            <v>急诊科（急紧缺）</v>
          </cell>
          <cell r="E60" t="str">
            <v>免试</v>
          </cell>
          <cell r="F60">
            <v>70.400000000000006</v>
          </cell>
          <cell r="G60">
            <v>70.400000000000006</v>
          </cell>
        </row>
        <row r="61">
          <cell r="B61" t="str">
            <v>申海龙</v>
          </cell>
          <cell r="C61" t="str">
            <v>150921****0614</v>
          </cell>
          <cell r="D61" t="str">
            <v>急诊科（急紧缺）</v>
          </cell>
          <cell r="E61" t="str">
            <v>免试</v>
          </cell>
          <cell r="F61">
            <v>69.400000000000006</v>
          </cell>
          <cell r="G61">
            <v>69.400000000000006</v>
          </cell>
        </row>
        <row r="62">
          <cell r="B62" t="str">
            <v>宇文冬雪</v>
          </cell>
          <cell r="C62" t="str">
            <v>150105****7849</v>
          </cell>
          <cell r="D62" t="str">
            <v>急诊科（急紧缺）</v>
          </cell>
          <cell r="E62" t="str">
            <v>免试</v>
          </cell>
          <cell r="F62">
            <v>67.599999999999994</v>
          </cell>
          <cell r="G62">
            <v>67.599999999999994</v>
          </cell>
        </row>
        <row r="63">
          <cell r="B63" t="str">
            <v>范波</v>
          </cell>
          <cell r="C63" t="str">
            <v xml:space="preserve">150221****0320 </v>
          </cell>
          <cell r="D63" t="str">
            <v>护理部</v>
          </cell>
          <cell r="E63">
            <v>54.16</v>
          </cell>
          <cell r="F63">
            <v>66.8</v>
          </cell>
          <cell r="G63">
            <v>60.48</v>
          </cell>
        </row>
        <row r="64">
          <cell r="B64" t="str">
            <v>王璇</v>
          </cell>
          <cell r="C64" t="str">
            <v>140511****474X</v>
          </cell>
          <cell r="D64" t="str">
            <v>护理部</v>
          </cell>
          <cell r="E64">
            <v>48.84</v>
          </cell>
          <cell r="F64">
            <v>65.8</v>
          </cell>
          <cell r="G64">
            <v>57.32</v>
          </cell>
        </row>
        <row r="65">
          <cell r="B65" t="str">
            <v>王雅曦</v>
          </cell>
          <cell r="C65" t="str">
            <v xml:space="preserve">152823****102X </v>
          </cell>
          <cell r="D65" t="str">
            <v>护理部</v>
          </cell>
          <cell r="E65">
            <v>50.44</v>
          </cell>
          <cell r="F65">
            <v>63.4</v>
          </cell>
          <cell r="G65">
            <v>56.92</v>
          </cell>
        </row>
        <row r="66">
          <cell r="B66" t="str">
            <v>张勇</v>
          </cell>
          <cell r="C66" t="str">
            <v xml:space="preserve">152524****0011 </v>
          </cell>
          <cell r="D66" t="str">
            <v>护理部</v>
          </cell>
          <cell r="E66">
            <v>49.16</v>
          </cell>
          <cell r="F66">
            <v>67.2</v>
          </cell>
          <cell r="G66">
            <v>58.18</v>
          </cell>
        </row>
        <row r="67">
          <cell r="B67" t="str">
            <v>黄泽宇</v>
          </cell>
          <cell r="C67" t="str">
            <v xml:space="preserve">152601****3123 </v>
          </cell>
          <cell r="D67" t="str">
            <v>护理部</v>
          </cell>
          <cell r="E67">
            <v>53.3</v>
          </cell>
          <cell r="F67">
            <v>58.2</v>
          </cell>
          <cell r="G67">
            <v>55.75</v>
          </cell>
        </row>
        <row r="68">
          <cell r="B68" t="str">
            <v>侯晨霞</v>
          </cell>
          <cell r="C68" t="str">
            <v xml:space="preserve">140221****3729 </v>
          </cell>
          <cell r="D68" t="str">
            <v>护理部</v>
          </cell>
          <cell r="E68">
            <v>57.53</v>
          </cell>
          <cell r="F68" t="str">
            <v>缺考</v>
          </cell>
          <cell r="G68">
            <v>28.765000000000001</v>
          </cell>
        </row>
        <row r="69">
          <cell r="B69" t="str">
            <v>王小磊</v>
          </cell>
          <cell r="C69" t="str">
            <v xml:space="preserve">152632****4512 </v>
          </cell>
          <cell r="D69" t="str">
            <v>骨外科1</v>
          </cell>
          <cell r="E69">
            <v>61.37</v>
          </cell>
          <cell r="F69">
            <v>75</v>
          </cell>
          <cell r="G69">
            <v>68.185000000000002</v>
          </cell>
        </row>
        <row r="70">
          <cell r="B70" t="str">
            <v>王瀚博</v>
          </cell>
          <cell r="C70" t="str">
            <v xml:space="preserve">150103****0113 </v>
          </cell>
          <cell r="D70" t="str">
            <v>骨外科1</v>
          </cell>
          <cell r="E70">
            <v>57.45</v>
          </cell>
          <cell r="F70" t="str">
            <v>缺考</v>
          </cell>
          <cell r="G70">
            <v>28.725000000000001</v>
          </cell>
        </row>
        <row r="71">
          <cell r="B71" t="str">
            <v>闫雪峰</v>
          </cell>
          <cell r="C71" t="str">
            <v xml:space="preserve">130582****1659 </v>
          </cell>
          <cell r="D71" t="str">
            <v>骨伤科</v>
          </cell>
          <cell r="E71">
            <v>70.89</v>
          </cell>
          <cell r="F71">
            <v>70</v>
          </cell>
          <cell r="G71">
            <v>70.444999999999993</v>
          </cell>
        </row>
        <row r="72">
          <cell r="B72" t="str">
            <v>许慧芳</v>
          </cell>
          <cell r="C72" t="str">
            <v xml:space="preserve">150221****0321 </v>
          </cell>
          <cell r="D72" t="str">
            <v>骨伤科</v>
          </cell>
          <cell r="E72">
            <v>57.86</v>
          </cell>
          <cell r="F72">
            <v>60.2</v>
          </cell>
          <cell r="G72">
            <v>59.03</v>
          </cell>
        </row>
        <row r="73">
          <cell r="B73" t="str">
            <v>安辰歧</v>
          </cell>
          <cell r="C73" t="str">
            <v xml:space="preserve">150304****4015 </v>
          </cell>
          <cell r="D73" t="str">
            <v>肛肠2科</v>
          </cell>
          <cell r="E73">
            <v>84.58</v>
          </cell>
          <cell r="F73">
            <v>71.400000000000006</v>
          </cell>
          <cell r="G73">
            <v>77.990000000000009</v>
          </cell>
        </row>
        <row r="74">
          <cell r="B74" t="str">
            <v>庞莉清</v>
          </cell>
          <cell r="C74" t="str">
            <v xml:space="preserve">150105****4621 </v>
          </cell>
          <cell r="D74" t="str">
            <v>肛肠2科</v>
          </cell>
          <cell r="E74">
            <v>67</v>
          </cell>
          <cell r="F74">
            <v>64.400000000000006</v>
          </cell>
          <cell r="G74">
            <v>65.7</v>
          </cell>
        </row>
        <row r="75">
          <cell r="B75" t="str">
            <v>王素娟</v>
          </cell>
          <cell r="C75" t="str">
            <v xml:space="preserve">150105****7363 </v>
          </cell>
          <cell r="D75" t="str">
            <v>感染管理科</v>
          </cell>
          <cell r="E75">
            <v>62.09</v>
          </cell>
          <cell r="F75">
            <v>67.2</v>
          </cell>
          <cell r="G75">
            <v>64.64500000000001</v>
          </cell>
        </row>
        <row r="76">
          <cell r="B76" t="str">
            <v>蔚培尧</v>
          </cell>
          <cell r="C76" t="str">
            <v xml:space="preserve">150924****0022 </v>
          </cell>
          <cell r="D76" t="str">
            <v>感染管理科</v>
          </cell>
          <cell r="E76">
            <v>61.01</v>
          </cell>
          <cell r="F76">
            <v>60.6</v>
          </cell>
          <cell r="G76">
            <v>60.805</v>
          </cell>
        </row>
        <row r="77">
          <cell r="B77" t="str">
            <v>吴伟东</v>
          </cell>
          <cell r="C77" t="str">
            <v xml:space="preserve">152123****3613 </v>
          </cell>
          <cell r="D77" t="str">
            <v>肝胆病科/感染性疾病科</v>
          </cell>
          <cell r="E77">
            <v>75.92</v>
          </cell>
          <cell r="F77">
            <v>68</v>
          </cell>
          <cell r="G77">
            <v>71.960000000000008</v>
          </cell>
        </row>
        <row r="78">
          <cell r="B78" t="str">
            <v>韩娟娟</v>
          </cell>
          <cell r="C78" t="str">
            <v xml:space="preserve">152722****0021 </v>
          </cell>
          <cell r="D78" t="str">
            <v>肝胆病科/感染性疾病科</v>
          </cell>
          <cell r="E78">
            <v>75.400000000000006</v>
          </cell>
          <cell r="F78">
            <v>64.599999999999994</v>
          </cell>
          <cell r="G78">
            <v>70</v>
          </cell>
        </row>
        <row r="79">
          <cell r="B79" t="str">
            <v>王佳丽</v>
          </cell>
          <cell r="C79" t="str">
            <v xml:space="preserve">150125****5327 </v>
          </cell>
          <cell r="D79" t="str">
            <v>肝胆病科/感染性疾病科</v>
          </cell>
          <cell r="E79">
            <v>74.86</v>
          </cell>
          <cell r="F79">
            <v>63.6</v>
          </cell>
          <cell r="G79">
            <v>69.23</v>
          </cell>
        </row>
        <row r="80">
          <cell r="B80" t="str">
            <v>孟琦</v>
          </cell>
          <cell r="C80" t="str">
            <v xml:space="preserve">152102****062X </v>
          </cell>
          <cell r="D80" t="str">
            <v>肝胆病科/感染性疾病科</v>
          </cell>
          <cell r="E80">
            <v>74.319999999999993</v>
          </cell>
          <cell r="F80">
            <v>61.4</v>
          </cell>
          <cell r="G80">
            <v>67.86</v>
          </cell>
        </row>
        <row r="81">
          <cell r="B81" t="str">
            <v>周怡</v>
          </cell>
          <cell r="C81" t="str">
            <v xml:space="preserve">150202****3924 </v>
          </cell>
          <cell r="D81" t="str">
            <v>风湿病科</v>
          </cell>
          <cell r="E81">
            <v>75.38</v>
          </cell>
          <cell r="F81">
            <v>71.2</v>
          </cell>
          <cell r="G81">
            <v>73.289999999999992</v>
          </cell>
        </row>
        <row r="82">
          <cell r="B82" t="str">
            <v>赵龙梅</v>
          </cell>
          <cell r="C82" t="str">
            <v xml:space="preserve">152728****1820 </v>
          </cell>
          <cell r="D82" t="str">
            <v>风湿病科</v>
          </cell>
          <cell r="E82">
            <v>70.77</v>
          </cell>
          <cell r="F82">
            <v>70</v>
          </cell>
          <cell r="G82">
            <v>70.384999999999991</v>
          </cell>
        </row>
        <row r="83">
          <cell r="B83" t="str">
            <v>苏纳</v>
          </cell>
          <cell r="C83" t="str">
            <v xml:space="preserve">140624****0069 </v>
          </cell>
          <cell r="D83" t="str">
            <v>耳鼻喉科</v>
          </cell>
          <cell r="E83">
            <v>82.89</v>
          </cell>
          <cell r="F83">
            <v>64</v>
          </cell>
          <cell r="G83">
            <v>73.444999999999993</v>
          </cell>
        </row>
        <row r="84">
          <cell r="B84" t="str">
            <v>姚丹</v>
          </cell>
          <cell r="C84" t="str">
            <v xml:space="preserve">152726****4821 </v>
          </cell>
          <cell r="D84" t="str">
            <v>耳鼻喉科</v>
          </cell>
          <cell r="E84">
            <v>75.400000000000006</v>
          </cell>
          <cell r="F84" t="str">
            <v>缺考</v>
          </cell>
          <cell r="G84">
            <v>37.700000000000003</v>
          </cell>
        </row>
        <row r="85">
          <cell r="B85" t="str">
            <v>付彦</v>
          </cell>
          <cell r="C85" t="str">
            <v xml:space="preserve">152801****8321 </v>
          </cell>
          <cell r="D85" t="str">
            <v>儿科</v>
          </cell>
          <cell r="E85">
            <v>75.25</v>
          </cell>
          <cell r="F85">
            <v>72</v>
          </cell>
          <cell r="G85">
            <v>73.625</v>
          </cell>
        </row>
        <row r="86">
          <cell r="B86" t="str">
            <v>赵宝珠</v>
          </cell>
          <cell r="C86" t="str">
            <v xml:space="preserve">150121****6839 </v>
          </cell>
          <cell r="D86" t="str">
            <v>儿科</v>
          </cell>
          <cell r="E86">
            <v>72.680000000000007</v>
          </cell>
          <cell r="F86">
            <v>69.8</v>
          </cell>
          <cell r="G86">
            <v>71.240000000000009</v>
          </cell>
        </row>
        <row r="87">
          <cell r="B87" t="str">
            <v>陈丽晖</v>
          </cell>
          <cell r="C87" t="str">
            <v xml:space="preserve">152627****0541 </v>
          </cell>
          <cell r="D87" t="str">
            <v>党委办公室</v>
          </cell>
          <cell r="E87">
            <v>68.62</v>
          </cell>
          <cell r="F87" t="str">
            <v>缺考</v>
          </cell>
          <cell r="G87">
            <v>34.31</v>
          </cell>
        </row>
        <row r="88">
          <cell r="B88" t="str">
            <v>刘志波</v>
          </cell>
          <cell r="C88" t="str">
            <v xml:space="preserve">150421****1818 </v>
          </cell>
          <cell r="D88" t="str">
            <v>财务部</v>
          </cell>
          <cell r="E88">
            <v>50.36</v>
          </cell>
          <cell r="F88">
            <v>72</v>
          </cell>
          <cell r="G88">
            <v>61.18</v>
          </cell>
        </row>
        <row r="89">
          <cell r="B89" t="str">
            <v>王林慧</v>
          </cell>
          <cell r="C89" t="str">
            <v xml:space="preserve">140221****622X </v>
          </cell>
          <cell r="D89" t="str">
            <v>财务部</v>
          </cell>
          <cell r="E89">
            <v>51.48</v>
          </cell>
          <cell r="F89">
            <v>70.2</v>
          </cell>
          <cell r="G89">
            <v>60.84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workbookViewId="0">
      <selection activeCell="F5" sqref="F5"/>
    </sheetView>
  </sheetViews>
  <sheetFormatPr defaultRowHeight="13.5"/>
  <cols>
    <col min="1" max="1" width="8.5" style="5" customWidth="1"/>
    <col min="2" max="2" width="13.25" style="5" customWidth="1"/>
    <col min="3" max="3" width="16.125" style="5" customWidth="1"/>
    <col min="4" max="4" width="16" style="5" customWidth="1"/>
    <col min="5" max="5" width="12.75" style="5" customWidth="1"/>
    <col min="6" max="6" width="12.5" style="5" customWidth="1"/>
    <col min="7" max="7" width="12.875" style="5" customWidth="1"/>
    <col min="8" max="16384" width="9" style="5"/>
  </cols>
  <sheetData>
    <row r="1" spans="1:7" ht="39.75" customHeight="1">
      <c r="A1" s="7" t="s">
        <v>89</v>
      </c>
      <c r="B1" s="7"/>
      <c r="C1" s="7"/>
      <c r="D1" s="7"/>
      <c r="E1" s="7"/>
      <c r="F1" s="7"/>
      <c r="G1" s="7"/>
    </row>
    <row r="2" spans="1:7" s="3" customFormat="1" ht="36" customHeight="1">
      <c r="A2" s="1" t="s">
        <v>0</v>
      </c>
      <c r="B2" s="2" t="s">
        <v>1</v>
      </c>
      <c r="C2" s="2" t="s">
        <v>58</v>
      </c>
      <c r="D2" s="2" t="s">
        <v>2</v>
      </c>
      <c r="E2" s="6" t="s">
        <v>59</v>
      </c>
      <c r="F2" s="6" t="s">
        <v>60</v>
      </c>
      <c r="G2" s="6" t="s">
        <v>61</v>
      </c>
    </row>
    <row r="3" spans="1:7" s="3" customFormat="1" ht="30" customHeight="1">
      <c r="A3" s="2">
        <v>1</v>
      </c>
      <c r="B3" s="1" t="s">
        <v>3</v>
      </c>
      <c r="C3" s="1" t="s">
        <v>62</v>
      </c>
      <c r="D3" s="4" t="s">
        <v>4</v>
      </c>
      <c r="E3" s="1">
        <f>VLOOKUP(B3,[1]Sheet2!$B$3:$G$89,4,0)</f>
        <v>81.02</v>
      </c>
      <c r="F3" s="1">
        <f>VLOOKUP(B3,[1]Sheet2!$B$3:$G$89,5,0)</f>
        <v>71.400000000000006</v>
      </c>
      <c r="G3" s="1">
        <f>VLOOKUP(B3,[1]Sheet2!$B$3:$G$89,6,0)</f>
        <v>76.210000000000008</v>
      </c>
    </row>
    <row r="4" spans="1:7" s="3" customFormat="1" ht="30" customHeight="1">
      <c r="A4" s="2">
        <v>2</v>
      </c>
      <c r="B4" s="1" t="s">
        <v>6</v>
      </c>
      <c r="C4" s="1" t="s">
        <v>63</v>
      </c>
      <c r="D4" s="4" t="s">
        <v>7</v>
      </c>
      <c r="E4" s="1">
        <f>VLOOKUP(B4,[1]Sheet2!$B$3:$G$89,4,0)</f>
        <v>63.35</v>
      </c>
      <c r="F4" s="1">
        <f>VLOOKUP(B4,[1]Sheet2!$B$3:$G$89,5,0)</f>
        <v>70.2</v>
      </c>
      <c r="G4" s="1">
        <f>VLOOKUP(B4,[1]Sheet2!$B$3:$G$89,6,0)</f>
        <v>66.775000000000006</v>
      </c>
    </row>
    <row r="5" spans="1:7" s="3" customFormat="1" ht="30" customHeight="1">
      <c r="A5" s="2">
        <v>3</v>
      </c>
      <c r="B5" s="1" t="s">
        <v>8</v>
      </c>
      <c r="C5" s="1" t="s">
        <v>64</v>
      </c>
      <c r="D5" s="4" t="s">
        <v>9</v>
      </c>
      <c r="E5" s="1">
        <f>VLOOKUP(B5,[1]Sheet2!$B$3:$G$89,4,0)</f>
        <v>79.540000000000006</v>
      </c>
      <c r="F5" s="1">
        <f>VLOOKUP(B5,[1]Sheet2!$B$3:$G$89,5,0)</f>
        <v>78</v>
      </c>
      <c r="G5" s="1">
        <f>VLOOKUP(B5,[1]Sheet2!$B$3:$G$89,6,0)</f>
        <v>78.77000000000001</v>
      </c>
    </row>
    <row r="6" spans="1:7" s="3" customFormat="1" ht="30" customHeight="1">
      <c r="A6" s="2">
        <v>4</v>
      </c>
      <c r="B6" s="1" t="s">
        <v>10</v>
      </c>
      <c r="C6" s="1" t="s">
        <v>65</v>
      </c>
      <c r="D6" s="4" t="s">
        <v>11</v>
      </c>
      <c r="E6" s="1">
        <f>VLOOKUP(B6,[1]Sheet2!$B$3:$G$89,4,0)</f>
        <v>62.93</v>
      </c>
      <c r="F6" s="1">
        <f>VLOOKUP(B6,[1]Sheet2!$B$3:$G$89,5,0)</f>
        <v>79</v>
      </c>
      <c r="G6" s="1">
        <f>VLOOKUP(B6,[1]Sheet2!$B$3:$G$89,6,0)</f>
        <v>70.965000000000003</v>
      </c>
    </row>
    <row r="7" spans="1:7" s="3" customFormat="1" ht="30" customHeight="1">
      <c r="A7" s="2">
        <v>5</v>
      </c>
      <c r="B7" s="1" t="s">
        <v>12</v>
      </c>
      <c r="C7" s="1" t="s">
        <v>66</v>
      </c>
      <c r="D7" s="4" t="s">
        <v>13</v>
      </c>
      <c r="E7" s="1">
        <f>VLOOKUP(B7,[1]Sheet2!$B$3:$G$89,4,0)</f>
        <v>75.63</v>
      </c>
      <c r="F7" s="1">
        <f>VLOOKUP(B7,[1]Sheet2!$B$3:$G$89,5,0)</f>
        <v>73</v>
      </c>
      <c r="G7" s="1">
        <f>VLOOKUP(B7,[1]Sheet2!$B$3:$G$89,6,0)</f>
        <v>74.314999999999998</v>
      </c>
    </row>
    <row r="8" spans="1:7" s="3" customFormat="1" ht="30" customHeight="1">
      <c r="A8" s="2">
        <v>6</v>
      </c>
      <c r="B8" s="1" t="s">
        <v>14</v>
      </c>
      <c r="C8" s="1" t="s">
        <v>67</v>
      </c>
      <c r="D8" s="4" t="s">
        <v>15</v>
      </c>
      <c r="E8" s="1">
        <f>VLOOKUP(B8,[1]Sheet2!$B$3:$G$89,4,0)</f>
        <v>59.11</v>
      </c>
      <c r="F8" s="1">
        <f>VLOOKUP(B8,[1]Sheet2!$B$3:$G$89,5,0)</f>
        <v>78.400000000000006</v>
      </c>
      <c r="G8" s="1">
        <f>VLOOKUP(B8,[1]Sheet2!$B$3:$G$89,6,0)</f>
        <v>68.754999999999995</v>
      </c>
    </row>
    <row r="9" spans="1:7" s="3" customFormat="1" ht="30" customHeight="1">
      <c r="A9" s="2">
        <v>7</v>
      </c>
      <c r="B9" s="1" t="s">
        <v>16</v>
      </c>
      <c r="C9" s="1" t="s">
        <v>68</v>
      </c>
      <c r="D9" s="4" t="s">
        <v>17</v>
      </c>
      <c r="E9" s="1">
        <f>VLOOKUP(B9,[1]Sheet2!$B$3:$G$89,4,0)</f>
        <v>78.31</v>
      </c>
      <c r="F9" s="1">
        <f>VLOOKUP(B9,[1]Sheet2!$B$3:$G$89,5,0)</f>
        <v>78.8</v>
      </c>
      <c r="G9" s="1">
        <f>VLOOKUP(B9,[1]Sheet2!$B$3:$G$89,6,0)</f>
        <v>78.555000000000007</v>
      </c>
    </row>
    <row r="10" spans="1:7" s="3" customFormat="1" ht="30" customHeight="1">
      <c r="A10" s="2">
        <v>8</v>
      </c>
      <c r="B10" s="1" t="s">
        <v>18</v>
      </c>
      <c r="C10" s="1" t="s">
        <v>69</v>
      </c>
      <c r="D10" s="4" t="s">
        <v>19</v>
      </c>
      <c r="E10" s="1">
        <f>VLOOKUP(B10,[1]Sheet2!$B$3:$G$89,4,0)</f>
        <v>64.75</v>
      </c>
      <c r="F10" s="1">
        <f>VLOOKUP(B10,[1]Sheet2!$B$3:$G$89,5,0)</f>
        <v>68.400000000000006</v>
      </c>
      <c r="G10" s="1">
        <f>VLOOKUP(B10,[1]Sheet2!$B$3:$G$89,6,0)</f>
        <v>66.575000000000003</v>
      </c>
    </row>
    <row r="11" spans="1:7" s="3" customFormat="1" ht="30" customHeight="1">
      <c r="A11" s="2">
        <v>9</v>
      </c>
      <c r="B11" s="1" t="s">
        <v>20</v>
      </c>
      <c r="C11" s="1" t="s">
        <v>70</v>
      </c>
      <c r="D11" s="4" t="s">
        <v>21</v>
      </c>
      <c r="E11" s="1">
        <f>VLOOKUP(B11,[1]Sheet2!$B$3:$G$89,4,0)</f>
        <v>62.02</v>
      </c>
      <c r="F11" s="1">
        <f>VLOOKUP(B11,[1]Sheet2!$B$3:$G$89,5,0)</f>
        <v>73</v>
      </c>
      <c r="G11" s="1">
        <f>VLOOKUP(B11,[1]Sheet2!$B$3:$G$89,6,0)</f>
        <v>67.510000000000005</v>
      </c>
    </row>
    <row r="12" spans="1:7" s="3" customFormat="1" ht="30" customHeight="1">
      <c r="A12" s="2">
        <v>10</v>
      </c>
      <c r="B12" s="1" t="s">
        <v>22</v>
      </c>
      <c r="C12" s="1" t="s">
        <v>71</v>
      </c>
      <c r="D12" s="4" t="s">
        <v>23</v>
      </c>
      <c r="E12" s="1">
        <f>VLOOKUP(B12,[1]Sheet2!$B$3:$G$89,4,0)</f>
        <v>83.01</v>
      </c>
      <c r="F12" s="1">
        <f>VLOOKUP(B12,[1]Sheet2!$B$3:$G$89,5,0)</f>
        <v>74.599999999999994</v>
      </c>
      <c r="G12" s="1">
        <f>VLOOKUP(B12,[1]Sheet2!$B$3:$G$89,6,0)</f>
        <v>78.805000000000007</v>
      </c>
    </row>
    <row r="13" spans="1:7" s="3" customFormat="1" ht="30" customHeight="1">
      <c r="A13" s="2">
        <v>11</v>
      </c>
      <c r="B13" s="1" t="s">
        <v>24</v>
      </c>
      <c r="C13" s="1" t="s">
        <v>72</v>
      </c>
      <c r="D13" s="4" t="s">
        <v>25</v>
      </c>
      <c r="E13" s="1">
        <f>VLOOKUP(B13,[1]Sheet2!$B$3:$G$89,4,0)</f>
        <v>64.47</v>
      </c>
      <c r="F13" s="1">
        <f>VLOOKUP(B13,[1]Sheet2!$B$3:$G$89,5,0)</f>
        <v>67.8</v>
      </c>
      <c r="G13" s="1">
        <f>VLOOKUP(B13,[1]Sheet2!$B$3:$G$89,6,0)</f>
        <v>66.134999999999991</v>
      </c>
    </row>
    <row r="14" spans="1:7" s="3" customFormat="1" ht="30" customHeight="1">
      <c r="A14" s="2">
        <v>12</v>
      </c>
      <c r="B14" s="1" t="s">
        <v>29</v>
      </c>
      <c r="C14" s="1" t="s">
        <v>73</v>
      </c>
      <c r="D14" s="4" t="s">
        <v>30</v>
      </c>
      <c r="E14" s="1">
        <f>VLOOKUP(B14,[1]Sheet2!$B$3:$G$89,4,0)</f>
        <v>68.45</v>
      </c>
      <c r="F14" s="1">
        <f>VLOOKUP(B14,[1]Sheet2!$B$3:$G$89,5,0)</f>
        <v>75.8</v>
      </c>
      <c r="G14" s="1">
        <f>VLOOKUP(B14,[1]Sheet2!$B$3:$G$89,6,0)</f>
        <v>72.125</v>
      </c>
    </row>
    <row r="15" spans="1:7" s="3" customFormat="1" ht="30" customHeight="1">
      <c r="A15" s="2">
        <v>13</v>
      </c>
      <c r="B15" s="1" t="s">
        <v>31</v>
      </c>
      <c r="C15" s="1" t="s">
        <v>74</v>
      </c>
      <c r="D15" s="4" t="s">
        <v>30</v>
      </c>
      <c r="E15" s="1">
        <f>VLOOKUP(B15,[1]Sheet2!$B$3:$G$89,4,0)</f>
        <v>50.32</v>
      </c>
      <c r="F15" s="1">
        <f>VLOOKUP(B15,[1]Sheet2!$B$3:$G$89,5,0)</f>
        <v>71.2</v>
      </c>
      <c r="G15" s="1">
        <f>VLOOKUP(B15,[1]Sheet2!$B$3:$G$89,6,0)</f>
        <v>60.760000000000005</v>
      </c>
    </row>
    <row r="16" spans="1:7" s="3" customFormat="1" ht="30" customHeight="1">
      <c r="A16" s="2">
        <v>14</v>
      </c>
      <c r="B16" s="1" t="s">
        <v>32</v>
      </c>
      <c r="C16" s="1" t="s">
        <v>75</v>
      </c>
      <c r="D16" s="4" t="s">
        <v>33</v>
      </c>
      <c r="E16" s="1">
        <f>VLOOKUP(B16,[1]Sheet2!$B$3:$G$89,4,0)</f>
        <v>58.69</v>
      </c>
      <c r="F16" s="1">
        <f>VLOOKUP(B16,[1]Sheet2!$B$3:$G$89,5,0)</f>
        <v>81.2</v>
      </c>
      <c r="G16" s="1">
        <f>VLOOKUP(B16,[1]Sheet2!$B$3:$G$89,6,0)</f>
        <v>69.944999999999993</v>
      </c>
    </row>
    <row r="17" spans="1:7" s="3" customFormat="1" ht="30" customHeight="1">
      <c r="A17" s="2">
        <v>15</v>
      </c>
      <c r="B17" s="1" t="s">
        <v>34</v>
      </c>
      <c r="C17" s="1" t="s">
        <v>76</v>
      </c>
      <c r="D17" s="4" t="s">
        <v>35</v>
      </c>
      <c r="E17" s="1">
        <f>VLOOKUP(B17,[1]Sheet2!$B$3:$G$89,4,0)</f>
        <v>66.73</v>
      </c>
      <c r="F17" s="1">
        <f>VLOOKUP(B17,[1]Sheet2!$B$3:$G$89,5,0)</f>
        <v>75.8</v>
      </c>
      <c r="G17" s="1">
        <f>VLOOKUP(B17,[1]Sheet2!$B$3:$G$89,6,0)</f>
        <v>71.265000000000001</v>
      </c>
    </row>
    <row r="18" spans="1:7" s="3" customFormat="1" ht="30" customHeight="1">
      <c r="A18" s="2">
        <v>16</v>
      </c>
      <c r="B18" s="1" t="s">
        <v>36</v>
      </c>
      <c r="C18" s="1" t="s">
        <v>77</v>
      </c>
      <c r="D18" s="4" t="s">
        <v>35</v>
      </c>
      <c r="E18" s="1">
        <f>VLOOKUP(B18,[1]Sheet2!$B$3:$G$89,4,0)</f>
        <v>64.990000000000009</v>
      </c>
      <c r="F18" s="1">
        <f>VLOOKUP(B18,[1]Sheet2!$B$3:$G$89,5,0)</f>
        <v>76</v>
      </c>
      <c r="G18" s="1">
        <f>VLOOKUP(B18,[1]Sheet2!$B$3:$G$89,6,0)</f>
        <v>70.495000000000005</v>
      </c>
    </row>
    <row r="19" spans="1:7" s="3" customFormat="1" ht="30" customHeight="1">
      <c r="A19" s="2">
        <v>17</v>
      </c>
      <c r="B19" s="1" t="s">
        <v>37</v>
      </c>
      <c r="C19" s="1" t="s">
        <v>78</v>
      </c>
      <c r="D19" s="4" t="s">
        <v>38</v>
      </c>
      <c r="E19" s="1">
        <f>VLOOKUP(B19,[1]Sheet2!$B$3:$G$89,4,0)</f>
        <v>86.08</v>
      </c>
      <c r="F19" s="1">
        <f>VLOOKUP(B19,[1]Sheet2!$B$3:$G$89,5,0)</f>
        <v>80.2</v>
      </c>
      <c r="G19" s="1">
        <f>VLOOKUP(B19,[1]Sheet2!$B$3:$G$89,6,0)</f>
        <v>83.14</v>
      </c>
    </row>
    <row r="20" spans="1:7" s="3" customFormat="1" ht="30" customHeight="1">
      <c r="A20" s="2">
        <v>18</v>
      </c>
      <c r="B20" s="1" t="s">
        <v>39</v>
      </c>
      <c r="C20" s="1" t="s">
        <v>79</v>
      </c>
      <c r="D20" s="4" t="s">
        <v>40</v>
      </c>
      <c r="E20" s="1">
        <f>VLOOKUP(B20,[1]Sheet2!$B$3:$G$89,4,0)</f>
        <v>60.9</v>
      </c>
      <c r="F20" s="1">
        <f>VLOOKUP(B20,[1]Sheet2!$B$3:$G$89,5,0)</f>
        <v>68.8</v>
      </c>
      <c r="G20" s="1">
        <f>VLOOKUP(B20,[1]Sheet2!$B$3:$G$89,6,0)</f>
        <v>64.849999999999994</v>
      </c>
    </row>
    <row r="21" spans="1:7" s="3" customFormat="1" ht="30" customHeight="1">
      <c r="A21" s="2">
        <v>19</v>
      </c>
      <c r="B21" s="1" t="s">
        <v>41</v>
      </c>
      <c r="C21" s="1" t="s">
        <v>80</v>
      </c>
      <c r="D21" s="4" t="s">
        <v>42</v>
      </c>
      <c r="E21" s="1">
        <f>VLOOKUP(B21,[1]Sheet2!$B$3:$G$89,4,0)</f>
        <v>79.069999999999993</v>
      </c>
      <c r="F21" s="1">
        <f>VLOOKUP(B21,[1]Sheet2!$B$3:$G$89,5,0)</f>
        <v>76.2</v>
      </c>
      <c r="G21" s="1">
        <f>VLOOKUP(B21,[1]Sheet2!$B$3:$G$89,6,0)</f>
        <v>77.634999999999991</v>
      </c>
    </row>
    <row r="22" spans="1:7" s="3" customFormat="1" ht="30" customHeight="1">
      <c r="A22" s="2">
        <v>20</v>
      </c>
      <c r="B22" s="1" t="s">
        <v>43</v>
      </c>
      <c r="C22" s="1" t="s">
        <v>81</v>
      </c>
      <c r="D22" s="4" t="s">
        <v>44</v>
      </c>
      <c r="E22" s="1">
        <f>VLOOKUP(B22,[1]Sheet2!$B$3:$G$89,4,0)</f>
        <v>83.32</v>
      </c>
      <c r="F22" s="1">
        <f>VLOOKUP(B22,[1]Sheet2!$B$3:$G$89,5,0)</f>
        <v>67.400000000000006</v>
      </c>
      <c r="G22" s="1">
        <f>VLOOKUP(B22,[1]Sheet2!$B$3:$G$89,6,0)</f>
        <v>75.36</v>
      </c>
    </row>
    <row r="23" spans="1:7" s="3" customFormat="1" ht="30" customHeight="1">
      <c r="A23" s="2">
        <v>21</v>
      </c>
      <c r="B23" s="1" t="s">
        <v>45</v>
      </c>
      <c r="C23" s="1" t="s">
        <v>82</v>
      </c>
      <c r="D23" s="4" t="s">
        <v>46</v>
      </c>
      <c r="E23" s="1">
        <f>VLOOKUP(B23,[1]Sheet2!$B$3:$G$89,4,0)</f>
        <v>71.19</v>
      </c>
      <c r="F23" s="1">
        <f>VLOOKUP(B23,[1]Sheet2!$B$3:$G$89,5,0)</f>
        <v>85.2</v>
      </c>
      <c r="G23" s="1">
        <f>VLOOKUP(B23,[1]Sheet2!$B$3:$G$89,6,0)</f>
        <v>78.194999999999993</v>
      </c>
    </row>
    <row r="24" spans="1:7" s="3" customFormat="1" ht="30" customHeight="1">
      <c r="A24" s="2">
        <v>22</v>
      </c>
      <c r="B24" s="1" t="s">
        <v>47</v>
      </c>
      <c r="C24" s="1" t="s">
        <v>83</v>
      </c>
      <c r="D24" s="4" t="s">
        <v>48</v>
      </c>
      <c r="E24" s="1">
        <f>VLOOKUP(B24,[1]Sheet2!$B$3:$G$89,4,0)</f>
        <v>77.03</v>
      </c>
      <c r="F24" s="1">
        <f>VLOOKUP(B24,[1]Sheet2!$B$3:$G$89,5,0)</f>
        <v>79.8</v>
      </c>
      <c r="G24" s="1">
        <f>VLOOKUP(B24,[1]Sheet2!$B$3:$G$89,6,0)</f>
        <v>78.414999999999992</v>
      </c>
    </row>
    <row r="25" spans="1:7" s="3" customFormat="1" ht="30" customHeight="1">
      <c r="A25" s="2">
        <v>23</v>
      </c>
      <c r="B25" s="1" t="s">
        <v>49</v>
      </c>
      <c r="C25" s="1" t="s">
        <v>84</v>
      </c>
      <c r="D25" s="4" t="s">
        <v>50</v>
      </c>
      <c r="E25" s="1">
        <f>VLOOKUP(B25,[1]Sheet2!$B$3:$G$89,4,0)</f>
        <v>72</v>
      </c>
      <c r="F25" s="1">
        <f>VLOOKUP(B25,[1]Sheet2!$B$3:$G$89,5,0)</f>
        <v>76</v>
      </c>
      <c r="G25" s="1">
        <f>VLOOKUP(B25,[1]Sheet2!$B$3:$G$89,6,0)</f>
        <v>74</v>
      </c>
    </row>
    <row r="26" spans="1:7" s="3" customFormat="1" ht="30" customHeight="1">
      <c r="A26" s="2">
        <v>24</v>
      </c>
      <c r="B26" s="1" t="s">
        <v>51</v>
      </c>
      <c r="C26" s="1" t="s">
        <v>85</v>
      </c>
      <c r="D26" s="4" t="s">
        <v>52</v>
      </c>
      <c r="E26" s="1">
        <f>VLOOKUP(B26,[1]Sheet2!$B$3:$G$89,4,0)</f>
        <v>68.47</v>
      </c>
      <c r="F26" s="1">
        <f>VLOOKUP(B26,[1]Sheet2!$B$3:$G$89,5,0)</f>
        <v>71.2</v>
      </c>
      <c r="G26" s="1">
        <f>VLOOKUP(B26,[1]Sheet2!$B$3:$G$89,6,0)</f>
        <v>69.835000000000008</v>
      </c>
    </row>
    <row r="27" spans="1:7" s="3" customFormat="1" ht="30" customHeight="1">
      <c r="A27" s="2">
        <v>25</v>
      </c>
      <c r="B27" s="1" t="s">
        <v>53</v>
      </c>
      <c r="C27" s="1" t="s">
        <v>86</v>
      </c>
      <c r="D27" s="4" t="s">
        <v>54</v>
      </c>
      <c r="E27" s="1">
        <f>VLOOKUP(B27,[1]Sheet2!$B$3:$G$89,4,0)</f>
        <v>50.67</v>
      </c>
      <c r="F27" s="1">
        <f>VLOOKUP(B27,[1]Sheet2!$B$3:$G$89,5,0)</f>
        <v>77.2</v>
      </c>
      <c r="G27" s="1">
        <f>VLOOKUP(B27,[1]Sheet2!$B$3:$G$89,6,0)</f>
        <v>63.935000000000002</v>
      </c>
    </row>
    <row r="28" spans="1:7" s="3" customFormat="1" ht="30" customHeight="1">
      <c r="A28" s="2">
        <v>26</v>
      </c>
      <c r="B28" s="1" t="s">
        <v>55</v>
      </c>
      <c r="C28" s="1" t="s">
        <v>87</v>
      </c>
      <c r="D28" s="4" t="s">
        <v>56</v>
      </c>
      <c r="E28" s="1">
        <f>VLOOKUP(B28,[1]Sheet2!$B$3:$G$89,4,0)</f>
        <v>47.26</v>
      </c>
      <c r="F28" s="1">
        <f>VLOOKUP(B28,[1]Sheet2!$B$3:$G$89,5,0)</f>
        <v>72.400000000000006</v>
      </c>
      <c r="G28" s="1">
        <f>VLOOKUP(B28,[1]Sheet2!$B$3:$G$89,6,0)</f>
        <v>59.83</v>
      </c>
    </row>
    <row r="29" spans="1:7" ht="30" customHeight="1">
      <c r="A29" s="2">
        <v>27</v>
      </c>
      <c r="B29" s="1" t="s">
        <v>57</v>
      </c>
      <c r="C29" s="1" t="s">
        <v>88</v>
      </c>
      <c r="D29" s="4" t="s">
        <v>5</v>
      </c>
      <c r="E29" s="1">
        <f>VLOOKUP(B29,[1]Sheet2!$B$3:$G$89,4,0)</f>
        <v>53.79</v>
      </c>
      <c r="F29" s="1">
        <f>VLOOKUP(B29,[1]Sheet2!$B$3:$G$89,5,0)</f>
        <v>60.4</v>
      </c>
      <c r="G29" s="1">
        <f>VLOOKUP(B29,[1]Sheet2!$B$3:$G$89,6,0)</f>
        <v>57.094999999999999</v>
      </c>
    </row>
    <row r="30" spans="1:7" s="3" customFormat="1" ht="30" customHeight="1">
      <c r="A30" s="2">
        <v>28</v>
      </c>
      <c r="B30" s="1" t="s">
        <v>26</v>
      </c>
      <c r="C30" s="1"/>
      <c r="D30" s="4" t="s">
        <v>27</v>
      </c>
      <c r="E30" s="1" t="str">
        <f>VLOOKUP(B30,[1]Sheet2!$B$3:$G$89,4,0)</f>
        <v>免试</v>
      </c>
      <c r="F30" s="1">
        <f>VLOOKUP(B30,[1]Sheet2!$B$3:$G$89,5,0)</f>
        <v>81.8</v>
      </c>
      <c r="G30" s="1">
        <f>VLOOKUP(B30,[1]Sheet2!$B$3:$G$89,6,0)</f>
        <v>81.8</v>
      </c>
    </row>
    <row r="31" spans="1:7" s="3" customFormat="1" ht="30" customHeight="1">
      <c r="A31" s="2">
        <v>29</v>
      </c>
      <c r="B31" s="1" t="s">
        <v>28</v>
      </c>
      <c r="C31" s="1"/>
      <c r="D31" s="4" t="s">
        <v>27</v>
      </c>
      <c r="E31" s="1" t="str">
        <f>VLOOKUP(B31,[1]Sheet2!$B$3:$G$89,4,0)</f>
        <v>免试</v>
      </c>
      <c r="F31" s="1">
        <f>VLOOKUP(B31,[1]Sheet2!$B$3:$G$89,5,0)</f>
        <v>79.599999999999994</v>
      </c>
      <c r="G31" s="1">
        <f>VLOOKUP(B31,[1]Sheet2!$B$3:$G$89,6,0)</f>
        <v>79.599999999999994</v>
      </c>
    </row>
  </sheetData>
  <mergeCells count="1">
    <mergeCell ref="A1:G1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2022-08-02T02:01:17Z</dcterms:modified>
</cp:coreProperties>
</file>